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GDE Rastenfeld\Gruppe 00\060 Verbände_Vereine\KLAR Modellregion\Umsetzungsphase\Wasserpädagogik\"/>
    </mc:Choice>
  </mc:AlternateContent>
  <xr:revisionPtr revIDLastSave="0" documentId="13_ncr:1_{8F87E997-5A1E-41DC-A098-51CF0107BB65}" xr6:coauthVersionLast="47" xr6:coauthVersionMax="47" xr10:uidLastSave="{00000000-0000-0000-0000-000000000000}"/>
  <bookViews>
    <workbookView xWindow="-120" yWindow="-120" windowWidth="29040" windowHeight="17640" xr2:uid="{8E8BE309-3949-488D-B709-B49750270658}"/>
  </bookViews>
  <sheets>
    <sheet name="Tabelle1" sheetId="1" r:id="rId1"/>
  </sheets>
  <definedNames>
    <definedName name="_xlnm._FilterDatabase" localSheetId="0">Tabelle1!$A$6:$L$6</definedName>
    <definedName name="_xlnm.Print_Area" localSheetId="0">Tabelle1!$A$1:$L$77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6" i="1"/>
  <c r="F17" i="1"/>
  <c r="F18" i="1"/>
  <c r="F19" i="1"/>
  <c r="F20" i="1"/>
  <c r="F22" i="1"/>
  <c r="F23" i="1"/>
  <c r="F25" i="1"/>
  <c r="F26" i="1"/>
  <c r="F27" i="1"/>
  <c r="F28" i="1"/>
  <c r="F29" i="1"/>
  <c r="F30" i="1"/>
  <c r="F31" i="1"/>
  <c r="F32" i="1"/>
  <c r="F34" i="1"/>
  <c r="F35" i="1"/>
  <c r="F36" i="1"/>
  <c r="F37" i="1"/>
  <c r="F10" i="1"/>
  <c r="F9" i="1"/>
  <c r="F8" i="1"/>
  <c r="I10" i="1"/>
  <c r="J10" i="1"/>
  <c r="K10" i="1"/>
  <c r="K9" i="1"/>
  <c r="K11" i="1"/>
  <c r="K12" i="1"/>
  <c r="K13" i="1"/>
  <c r="K14" i="1"/>
  <c r="K16" i="1"/>
  <c r="K17" i="1"/>
  <c r="K18" i="1"/>
  <c r="K19" i="1"/>
  <c r="K20" i="1"/>
  <c r="K22" i="1"/>
  <c r="K23" i="1"/>
  <c r="K25" i="1"/>
  <c r="K26" i="1"/>
  <c r="K27" i="1"/>
  <c r="K28" i="1"/>
  <c r="K29" i="1"/>
  <c r="K30" i="1"/>
  <c r="K31" i="1"/>
  <c r="K32" i="1"/>
  <c r="K34" i="1"/>
  <c r="K35" i="1"/>
  <c r="K36" i="1"/>
  <c r="K37" i="1"/>
  <c r="J9" i="1"/>
  <c r="J11" i="1"/>
  <c r="J12" i="1"/>
  <c r="J13" i="1"/>
  <c r="J14" i="1"/>
  <c r="J16" i="1"/>
  <c r="J17" i="1"/>
  <c r="J18" i="1"/>
  <c r="J19" i="1"/>
  <c r="J20" i="1"/>
  <c r="J22" i="1"/>
  <c r="J23" i="1"/>
  <c r="J25" i="1"/>
  <c r="J26" i="1"/>
  <c r="J27" i="1"/>
  <c r="J28" i="1"/>
  <c r="J29" i="1"/>
  <c r="J30" i="1"/>
  <c r="J31" i="1"/>
  <c r="J32" i="1"/>
  <c r="J34" i="1"/>
  <c r="J35" i="1"/>
  <c r="J36" i="1"/>
  <c r="J37" i="1"/>
  <c r="I9" i="1"/>
  <c r="I11" i="1"/>
  <c r="I12" i="1"/>
  <c r="I13" i="1"/>
  <c r="I14" i="1"/>
  <c r="I16" i="1"/>
  <c r="I17" i="1"/>
  <c r="I18" i="1"/>
  <c r="I19" i="1"/>
  <c r="I20" i="1"/>
  <c r="I22" i="1"/>
  <c r="I23" i="1"/>
  <c r="I25" i="1"/>
  <c r="I26" i="1"/>
  <c r="I27" i="1"/>
  <c r="I28" i="1"/>
  <c r="I29" i="1"/>
  <c r="I30" i="1"/>
  <c r="I31" i="1"/>
  <c r="I32" i="1"/>
  <c r="I34" i="1"/>
  <c r="I35" i="1"/>
  <c r="I36" i="1"/>
  <c r="I37" i="1"/>
  <c r="K8" i="1"/>
  <c r="J8" i="1"/>
  <c r="I8" i="1"/>
  <c r="I38" i="1" l="1"/>
  <c r="K38" i="1"/>
  <c r="J38" i="1"/>
</calcChain>
</file>

<file path=xl/sharedStrings.xml><?xml version="1.0" encoding="utf-8"?>
<sst xmlns="http://schemas.openxmlformats.org/spreadsheetml/2006/main" count="172" uniqueCount="120">
  <si>
    <t>NMS</t>
  </si>
  <si>
    <t>KiGa</t>
  </si>
  <si>
    <t>VS</t>
  </si>
  <si>
    <t>x</t>
  </si>
  <si>
    <t>Pipetten</t>
  </si>
  <si>
    <t>Legekreis Lebensraum Teich</t>
  </si>
  <si>
    <t>Frosch Figuren Metamorphose</t>
  </si>
  <si>
    <t>Spiel: Froggy Feeding Fun</t>
  </si>
  <si>
    <t>Anmerkungen</t>
  </si>
  <si>
    <t>Literatur</t>
  </si>
  <si>
    <t>Augenbinden</t>
  </si>
  <si>
    <t>Handlupen</t>
  </si>
  <si>
    <t>Becherlupen</t>
  </si>
  <si>
    <t>Amphibien Bestimmungsfächer ENU</t>
  </si>
  <si>
    <t>Wasserchemie-Messet (Teststreifen)</t>
  </si>
  <si>
    <t>https://www.kigaportal.com/ng/de/cms/shop/kiga-shop/spielfiguren-lebenszyklus-des-frosches</t>
  </si>
  <si>
    <t>https://www.kigaportal.com/ng/de/cms/shop/kiga-shop/lebensraum-teich-legekreis</t>
  </si>
  <si>
    <t>Memory Teich &amp; Tümpel</t>
  </si>
  <si>
    <t>https://www.euronatur-shop.com/produkt/natur-memory-tuempel-teiche-seen/</t>
  </si>
  <si>
    <t>https://senso-care.de/spielset-zahlen-und-sortieren?gclid=Cj0KCQjw_dWGBhDAARIsAMcYuJy0fPAhxwXq6uIWUvoYNidj7baMOulVMjhwPXWDajtvQkyZhDS2DzIaAlyuEALw_wcB</t>
  </si>
  <si>
    <t>Sonstige Materialien</t>
  </si>
  <si>
    <t>Rucksack</t>
  </si>
  <si>
    <t>Bildkarten Tiere und Pflanzen an Bach und Teich (klein)</t>
  </si>
  <si>
    <t>https://www.thalia.at/shop/home/artikeldetails/ID15225584.html</t>
  </si>
  <si>
    <t>Oscar and the Frog: A Book about Growing</t>
  </si>
  <si>
    <t>Froggy goes to school</t>
  </si>
  <si>
    <t>https://www.thalia.at/shop/home/artikeldetails/ID3325444.html</t>
  </si>
  <si>
    <t>Anzahl pro Kiste</t>
  </si>
  <si>
    <t>Bezugsquelle</t>
  </si>
  <si>
    <t>Kreppklebeband</t>
  </si>
  <si>
    <t>https://www.amazon.de/dp/B07C266LNK?psc=1&amp;smid=A39HXDURTRZU47&amp;ref_=chk_typ_imgToDp</t>
  </si>
  <si>
    <t>https://naglschmid.de/fliessgewaesser/</t>
  </si>
  <si>
    <t>Was lebt in Tümpel, Bach und Weiher</t>
  </si>
  <si>
    <t>Das Leben im Wassertropfen</t>
  </si>
  <si>
    <t>Bestimmungsschlüssel Fließgewässer A4</t>
  </si>
  <si>
    <t>Wasser - Forschen</t>
  </si>
  <si>
    <t>Wasser - Kreativ</t>
  </si>
  <si>
    <t>Wasser - Experimente</t>
  </si>
  <si>
    <t>für Aktivität</t>
  </si>
  <si>
    <t>keschern</t>
  </si>
  <si>
    <t>Experiment Auftrieb</t>
  </si>
  <si>
    <t>Wasserchemie messen</t>
  </si>
  <si>
    <t>Fühlbox, Barfußparcours</t>
  </si>
  <si>
    <t>Literatur für PädagogInnen</t>
  </si>
  <si>
    <t>Literatur für SchülerInnen und PädagogInnen</t>
  </si>
  <si>
    <t>Materialien Box</t>
  </si>
  <si>
    <t>Kosten / Stück</t>
  </si>
  <si>
    <t>UnterWasserReich</t>
  </si>
  <si>
    <t>Riesenbecherlupe</t>
  </si>
  <si>
    <t>Naturbeobachtungsset für Kinder (Riesenbecherlupe, Riesenhandlupe, große Pinzette)</t>
  </si>
  <si>
    <t>https://www.thalia.at/shop/home/artikeldetails/ID61751940.html?ProvID=11010478&amp;nclid=frLQpmet2_To9fpKeR6G5QQqcdvAHtfvTa4Pq2tWl9QtFuHgeZ9pBO4SU3-9_lvxhttps://www.thalia.at/shop/home/artikeldetails/ID116831234.html</t>
  </si>
  <si>
    <t>https://www.experimentiershop.de/EDU-Naturbeobachtungs-Set</t>
  </si>
  <si>
    <t>https://www.thalia.at/shop/home/artikeldetails/ID76411265.html?ProvID=11010478&amp;nclid=frLQpmet2_To9fpKeR6G5QQqcdvAHtfvTa4Pq2tWl9QtFuHgeZ9pBO4SU3-9_lvx</t>
  </si>
  <si>
    <t>https://at.rs-online.com/web/p/pipetten/1793650/?cm_mmc=AT-PLA-DS3A-_-google-_-CSS_AT_DE_Mess-_und_Pr%C3%BCftechnik_Whoop_HI-_-(AT:Whoop!)+Pipetten-_-1793650&amp;matchtype=&amp;pla-332294873508&amp;gclid=CjwKCAjwx8iIBhBwEiwA2quaq6IjurUOZnXq2V8UR9Q5C6aMeMQTl0x3AsK43kkQwDrSe3n8-zhHphoCRlgQAvD_BwE&amp;gclsrc=aw.ds</t>
  </si>
  <si>
    <t>Anzahl Kisten:</t>
  </si>
  <si>
    <t>Bestellmenge gesamt (für alle 12 Kisten)</t>
  </si>
  <si>
    <t>https://www.moses-verlag.de/Expedition-Natur-50-heimische-Tiere-Pflanzen-an-Bach-Teich/009761</t>
  </si>
  <si>
    <t>Teichspiel, Wissen</t>
  </si>
  <si>
    <t>Teichspiel, Memory</t>
  </si>
  <si>
    <t>https://www.betzold.at/prod/A_764/?pup_e=1&amp;pup_cid=251428&amp;pup_id=766&amp;gclid=CjwKCAjwx8iIBhBwEiwA2quaq9O4ZXa1CuSKynngIH5Z7N-hWD32O0lGUyfDi0VQ6SGHBKw2Ol-c8xoC0UwQAvD_BwE#</t>
  </si>
  <si>
    <t>Federwaage (bis 3 kg)</t>
  </si>
  <si>
    <t>https://www.jbl.de/de/produkte/detail/8721/jbl-proaquatest-easy-7in1?country=at</t>
  </si>
  <si>
    <t>https://www.thalia.at/shop/home/artikeldetails/ID141003945.html?ProvID=11010473&amp;nclid=frLQpmet2_To9fpKeR6G5QQqcdvAHtfvTa4Pq2tWl9QtFuHgeZ9pBO4SU3-9_lvx</t>
  </si>
  <si>
    <t>https://www.thalia.at/shop/home/artikeldetails/ID71745572.html</t>
  </si>
  <si>
    <t>Wie wird die Kaulquappe zum Frosch?</t>
  </si>
  <si>
    <t>https://www.thalia.at/shop/home/artikeldetails/ID145914204.html</t>
  </si>
  <si>
    <t>Das Rucksackbuch rund ums's Wasser</t>
  </si>
  <si>
    <t>https://www.thalia.at/shop/home/artikeldetails/ID44355886.html?ProvID=11010473&amp;nclid=frLQpmet2_To9fpKeR6G5QQqcdvAHtfvTa4Pq2tWl9QtFuHgeZ9pBO4SU3-9_lvx</t>
  </si>
  <si>
    <t>Energie- und Umweltagentur des Landes NÖ, Bezug über UnterWasserReich</t>
  </si>
  <si>
    <t>20 Stk. Packung</t>
  </si>
  <si>
    <t>https://www.amazon.de/aidB-Eurobox-NextGen-Portable-600x400x335mm/dp/B01M70PCCS</t>
  </si>
  <si>
    <t>auch andere ähnliche Modelle möglich</t>
  </si>
  <si>
    <t>https://www.shoepping.at/p/sportrucksaecke/40l-leichte-packable-reiserucksack-wand-m0000D0043</t>
  </si>
  <si>
    <t>https://www.amazon.de/JBL-6104400-Fangnetz-fein-15/dp/B001N02I92/ref=pd_sbs_8/260-7797300-0280858?pd_rd_w=D5t3Q&amp;pf_rd_p=82d99ec5-b8da-4272-89b1-cfb4cde1f172&amp;pf_rd_r=JWARAEC53HYRMJ4Y64H8&amp;pd_rd_r=3ff6e929-4f23-4ea6-9e42-1e76b4b01f5a&amp;pd_rd_wg=msDYy&amp;pd_rd_i=B001N00J0C&amp;th=1</t>
  </si>
  <si>
    <t>Kescher Fangnetz 12 cm</t>
  </si>
  <si>
    <t>Optional. Auch andere Modelle möglich. Ev. Sponsoring durch lokale Betriebe?</t>
  </si>
  <si>
    <t>https://www.betzold.at/prod/84721/</t>
  </si>
  <si>
    <t>Zusätzliche Haushaltsmaterialien (für Experimente, etc.)</t>
  </si>
  <si>
    <t>Schälchen mit Deckel, kleine Kübel, Wannen zum anschauen von Tieren</t>
  </si>
  <si>
    <t>Dekosand oder feiner Sand zum befüllen der Gläser</t>
  </si>
  <si>
    <t>Büroklammern</t>
  </si>
  <si>
    <t>Gummiringe</t>
  </si>
  <si>
    <t>Undurchsichtige Plastikbox (als Fühlbox)</t>
  </si>
  <si>
    <t>Inhalte für die Fühlbox (Naturmaterialien: Schneckenhaus, Muschelschalen, Steine, Holz, Zapfen, etc., Strohhalm, Badeentchen, Plastikflasche, Plastiksackerl, Netz, Kronkorken, Münze, etc.)</t>
  </si>
  <si>
    <t>Cent-Münzen</t>
  </si>
  <si>
    <t>Zitronensäure</t>
  </si>
  <si>
    <t>Geschirrspülmittel</t>
  </si>
  <si>
    <t>Backpulver</t>
  </si>
  <si>
    <t>Natron</t>
  </si>
  <si>
    <t>Leere Glasflasche (Milchflasche, etc.)</t>
  </si>
  <si>
    <t>Fliegengitter</t>
  </si>
  <si>
    <t>Froschhandpuppe</t>
  </si>
  <si>
    <t>https://www.daliono.de/Handpuppe-Frosch-von-Beleduc::5611.html?gclid=CjwKCAjwx8iIBhBwEiwA2quaq1ye2tgNaaYZpYPoOuIXb7_G5okgPFBVQf-NTRB82paStwXJuUUdyxoCxswQAvD_BwE</t>
  </si>
  <si>
    <t>Großes Bestimmunsplakat</t>
  </si>
  <si>
    <t>Summe Kosten Material Wasserkisten (ohne Haushaltsmaterial)</t>
  </si>
  <si>
    <t>Ergänzende Materialien UnterWasserReich</t>
  </si>
  <si>
    <t>Konzept und Anleitungen zu den einzelnen Aktivitäten</t>
  </si>
  <si>
    <t>Stundenbilder und Arbeitsblätter Volksschule</t>
  </si>
  <si>
    <t>Wasserkiste (600x400x335mm, oder andere Größe nach Bedarf)</t>
  </si>
  <si>
    <t>Kosten pro Kiste</t>
  </si>
  <si>
    <t>Übersichtsplan Aktivitäten &amp; Materialien</t>
  </si>
  <si>
    <t>Linksammlung zu weiterführenden Quellen</t>
  </si>
  <si>
    <t>Zusätzliches Material (Spielanleitungen, Ausmalbilder, etc.)</t>
  </si>
  <si>
    <r>
      <rPr>
        <sz val="11"/>
        <rFont val="Calibri"/>
        <family val="2"/>
        <scheme val="minor"/>
      </rPr>
      <t>z.B.: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https://www.dm.at/babylove-familien-pflegebad-sensitive-p4058172812514.html?wt_mc=pla.google.ads_generic.13601595760.123922236957.528898223905&amp;gclid=Cj0KCQjw6s2IBhCnARIsAP8RfAjCDKw-EXS3Yaw8mDLDbhOC4nrOXIYB0g_wZ2tUvWo7AfGViOd8_TEaAow1EALw_wcB</t>
    </r>
  </si>
  <si>
    <t>Grüner Stoff (z.B. Jutestoff) für das Teichspiel - rechteckig / quadratisch, ca. 1x1 m oder etwas kleiner
Blauer Stoff (rund) - etwas kleiner als der grüne Stoff</t>
  </si>
  <si>
    <t>durchsichtiges Plastikgefäß (hoch) - für Experimente</t>
  </si>
  <si>
    <t>Pflegebad (zum Seifenblasen machen)</t>
  </si>
  <si>
    <t>Drahtkleiderbügel (zum Seifenblasen machen)</t>
  </si>
  <si>
    <t>Knetmasse (kein Play-Doh)</t>
  </si>
  <si>
    <t>Edding</t>
  </si>
  <si>
    <t>Messbecher</t>
  </si>
  <si>
    <t>2 identische Marmeladegläser</t>
  </si>
  <si>
    <t>2 - 3 kleine Trinkgläser</t>
  </si>
  <si>
    <t>Eiswürfelform / Eiswürfelbeutel</t>
  </si>
  <si>
    <t>verschiedenfärbige Tintenpatronen / Lebensmittelfarben</t>
  </si>
  <si>
    <t>Papierservietten</t>
  </si>
  <si>
    <r>
      <rPr>
        <sz val="11"/>
        <rFont val="Calibri"/>
        <family val="2"/>
        <scheme val="minor"/>
      </rPr>
      <t xml:space="preserve">z.B.: </t>
    </r>
    <r>
      <rPr>
        <u/>
        <sz val="11"/>
        <color theme="10"/>
        <rFont val="Calibri"/>
        <family val="2"/>
        <scheme val="minor"/>
      </rPr>
      <t>https://www.office-discount.at/herlitz-knete-farbsortiert-176-0-g-544524?mkz=446a402352</t>
    </r>
  </si>
  <si>
    <t>über Zeller bestellt</t>
  </si>
  <si>
    <t>MS</t>
  </si>
  <si>
    <t>KIGA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</si>
</sst>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0" borderId="1" xfId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/>
    <xf numFmtId="0" fontId="3" fillId="0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0" fontId="3" fillId="2" borderId="1" xfId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11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Fill="1"/>
    <xf numFmtId="0" fontId="3" fillId="0" borderId="1" xfId="1" applyBorder="1" applyAlignment="1">
      <alignment vertical="center"/>
    </xf>
    <xf numFmtId="0" fontId="2" fillId="0" borderId="0" xfId="0" applyFont="1" applyFill="1"/>
    <xf numFmtId="0" fontId="5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/>
    </xf>
    <xf numFmtId="0" fontId="18" fillId="3" borderId="1" xfId="1" applyFont="1" applyFill="1" applyBorder="1" applyAlignment="1">
      <alignment vertical="center"/>
    </xf>
    <xf numFmtId="164" fontId="17" fillId="3" borderId="1" xfId="1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8" fillId="0" borderId="1" xfId="1" applyFont="1" applyFill="1" applyBorder="1" applyAlignment="1">
      <alignment vertical="center"/>
    </xf>
    <xf numFmtId="164" fontId="17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/>
    </xf>
    <xf numFmtId="0" fontId="17" fillId="3" borderId="1" xfId="1" applyFont="1" applyFill="1" applyBorder="1" applyAlignment="1">
      <alignment horizontal="right" vertical="center"/>
    </xf>
    <xf numFmtId="0" fontId="17" fillId="0" borderId="1" xfId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bl.de/de/produkte/detail/8721/jbl-proaquatest-easy-7in1?country=at" TargetMode="External"/><Relationship Id="rId13" Type="http://schemas.openxmlformats.org/officeDocument/2006/relationships/hyperlink" Target="https://www.betzold.at/prod/84721/" TargetMode="External"/><Relationship Id="rId18" Type="http://schemas.openxmlformats.org/officeDocument/2006/relationships/hyperlink" Target="https://www.thalia.at/shop/home/artikeldetails/ID145914204.html" TargetMode="External"/><Relationship Id="rId3" Type="http://schemas.openxmlformats.org/officeDocument/2006/relationships/hyperlink" Target="https://www.experimentiershop.de/EDU-Naturbeobachtungs-Set" TargetMode="External"/><Relationship Id="rId21" Type="http://schemas.openxmlformats.org/officeDocument/2006/relationships/hyperlink" Target="https://at.rs-online.com/web/p/pipetten/1793650/?cm_mmc=AT-PLA-DS3A-_-google-_-CSS_AT_DE_Mess-_und_Pr%C3%BCftechnik_Whoop_HI-_-(AT:Whoop!)+Pipetten-_-1793650&amp;matchtype=&amp;pla-332294873508&amp;gclid=CjwKCAjwx8iIBhBwEiwA2quaq6IjurUOZnXq2V8UR9Q5C6aMeMQTl0x3AsK43kkQwDrSe3n8-zhHphoCRlgQAvD_BwE&amp;gclsrc=aw.ds" TargetMode="External"/><Relationship Id="rId7" Type="http://schemas.openxmlformats.org/officeDocument/2006/relationships/hyperlink" Target="https://www.euronatur-shop.com/produkt/natur-memory-tuempel-teiche-seen/" TargetMode="External"/><Relationship Id="rId12" Type="http://schemas.openxmlformats.org/officeDocument/2006/relationships/hyperlink" Target="https://www.amazon.de/dp/B07C266LNK?psc=1&amp;smid=A39HXDURTRZU47&amp;ref_=chk_typ_imgToDp" TargetMode="External"/><Relationship Id="rId17" Type="http://schemas.openxmlformats.org/officeDocument/2006/relationships/hyperlink" Target="https://www.thalia.at/shop/home/artikeldetails/ID71745572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kigaportal.com/ng/de/cms/shop/kiga-shop/lebensraum-teich-legekreis" TargetMode="External"/><Relationship Id="rId16" Type="http://schemas.openxmlformats.org/officeDocument/2006/relationships/hyperlink" Target="https://www.thalia.at/shop/home/artikeldetails/ID76411265.html?ProvID=11010478&amp;nclid=frLQpmet2_To9fpKeR6G5QQqcdvAHtfvTa4Pq2tWl9QtFuHgeZ9pBO4SU3-9_lvx" TargetMode="External"/><Relationship Id="rId20" Type="http://schemas.openxmlformats.org/officeDocument/2006/relationships/hyperlink" Target="https://www.betzold.at/prod/A_764/?pup_e=1&amp;pup_cid=251428&amp;pup_id=766&amp;gclid=CjwKCAjwx8iIBhBwEiwA2quaq9O4ZXa1CuSKynngIH5Z7N-hWD32O0lGUyfDi0VQ6SGHBKw2Ol-c8xoC0UwQAvD_BwE" TargetMode="External"/><Relationship Id="rId1" Type="http://schemas.openxmlformats.org/officeDocument/2006/relationships/hyperlink" Target="https://www.kigaportal.com/ng/de/cms/shop/kiga-shop/spielfiguren-lebenszyklus-des-frosches" TargetMode="External"/><Relationship Id="rId6" Type="http://schemas.openxmlformats.org/officeDocument/2006/relationships/hyperlink" Target="https://www.thalia.at/shop/home/artikeldetails/ID61751940.html?ProvID=11010478&amp;nclid=frLQpmet2_To9fpKeR6G5QQqcdvAHtfvTa4Pq2tWl9QtFuHgeZ9pBO4SU3-9_lvxhttps://www.thalia.at/shop/home/artikeldetails/ID116831234.html" TargetMode="External"/><Relationship Id="rId11" Type="http://schemas.openxmlformats.org/officeDocument/2006/relationships/hyperlink" Target="https://www.thalia.at/shop/home/artikeldetails/ID3325444.html" TargetMode="External"/><Relationship Id="rId24" Type="http://schemas.openxmlformats.org/officeDocument/2006/relationships/hyperlink" Target="https://www.shoepping.at/p/sportrucksaecke/40l-leichte-packable-reiserucksack-wand-m0000D0043" TargetMode="External"/><Relationship Id="rId5" Type="http://schemas.openxmlformats.org/officeDocument/2006/relationships/hyperlink" Target="https://www.thalia.at/shop/home/artikeldetails/ID15225584.html" TargetMode="External"/><Relationship Id="rId15" Type="http://schemas.openxmlformats.org/officeDocument/2006/relationships/hyperlink" Target="https://www.amazon.de/JBL-6104400-Fangnetz-fein-15/dp/B001N02I92/ref=pd_sbs_8/260-7797300-0280858?pd_rd_w=D5t3Q&amp;pf_rd_p=82d99ec5-b8da-4272-89b1-cfb4cde1f172&amp;pf_rd_r=JWARAEC53HYRMJ4Y64H8&amp;pd_rd_r=3ff6e929-4f23-4ea6-9e42-1e76b4b01f5a&amp;pd_rd_wg=msDYy&amp;pd_rd_i=B001N00J0C&amp;th=1" TargetMode="External"/><Relationship Id="rId23" Type="http://schemas.openxmlformats.org/officeDocument/2006/relationships/hyperlink" Target="https://www.daliono.de/Handpuppe-Frosch-von-Beleduc::5611.html?gclid=CjwKCAjwx8iIBhBwEiwA2quaq1ye2tgNaaYZpYPoOuIXb7_G5okgPFBVQf-NTRB82paStwXJuUUdyxoCxswQAvD_BwE" TargetMode="External"/><Relationship Id="rId10" Type="http://schemas.openxmlformats.org/officeDocument/2006/relationships/hyperlink" Target="https://www.thalia.at/shop/home/artikeldetails/ID141003945.html?ProvID=11010473&amp;nclid=frLQpmet2_To9fpKeR6G5QQqcdvAHtfvTa4Pq2tWl9QtFuHgeZ9pBO4SU3-9_lvx" TargetMode="External"/><Relationship Id="rId19" Type="http://schemas.openxmlformats.org/officeDocument/2006/relationships/hyperlink" Target="https://www.thalia.at/shop/home/artikeldetails/ID44355886.html?ProvID=11010473&amp;nclid=frLQpmet2_To9fpKeR6G5QQqcdvAHtfvTa4Pq2tWl9QtFuHgeZ9pBO4SU3-9_lvx" TargetMode="External"/><Relationship Id="rId4" Type="http://schemas.openxmlformats.org/officeDocument/2006/relationships/hyperlink" Target="https://senso-care.de/spielset-zahlen-und-sortieren?gclid=Cj0KCQjw_dWGBhDAARIsAMcYuJy0fPAhxwXq6uIWUvoYNidj7baMOulVMjhwPXWDajtvQkyZhDS2DzIaAlyuEALw_wcB" TargetMode="External"/><Relationship Id="rId9" Type="http://schemas.openxmlformats.org/officeDocument/2006/relationships/hyperlink" Target="https://naglschmid.de/fliessgewaesser/" TargetMode="External"/><Relationship Id="rId14" Type="http://schemas.openxmlformats.org/officeDocument/2006/relationships/hyperlink" Target="https://www.amazon.de/aidB-Eurobox-NextGen-Portable-600x400x335mm/dp/B01M70PCCS" TargetMode="External"/><Relationship Id="rId22" Type="http://schemas.openxmlformats.org/officeDocument/2006/relationships/hyperlink" Target="https://www.moses-verlag.de/Expedition-Natur-50-heimische-Tiere-Pflanzen-an-Bach-Teich/009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B0EC-F138-4730-AB37-D0D17683789A}">
  <sheetPr>
    <pageSetUpPr fitToPage="1"/>
  </sheetPr>
  <dimension ref="A1:L75"/>
  <sheetViews>
    <sheetView tabSelected="1" topLeftCell="A36" zoomScale="80" zoomScaleNormal="80" workbookViewId="0">
      <selection activeCell="A40" sqref="A40:D67"/>
    </sheetView>
  </sheetViews>
  <sheetFormatPr baseColWidth="10" defaultRowHeight="15" x14ac:dyDescent="0.25"/>
  <cols>
    <col min="1" max="1" width="53.28515625" style="2" customWidth="1"/>
    <col min="2" max="4" width="12.140625" style="80" customWidth="1"/>
    <col min="5" max="5" width="75" customWidth="1"/>
    <col min="6" max="6" width="22.28515625" style="80" customWidth="1"/>
    <col min="7" max="7" width="30.5703125" customWidth="1"/>
    <col min="8" max="8" width="17.85546875" style="97" customWidth="1"/>
    <col min="9" max="11" width="17.85546875" customWidth="1"/>
    <col min="12" max="12" width="37.140625" style="13" customWidth="1"/>
  </cols>
  <sheetData>
    <row r="1" spans="1:12" ht="23.25" x14ac:dyDescent="0.35">
      <c r="A1" s="23"/>
      <c r="B1" s="79"/>
    </row>
    <row r="2" spans="1:12" ht="15.75" x14ac:dyDescent="0.25">
      <c r="A2" s="38"/>
      <c r="B2" s="39" t="s">
        <v>1</v>
      </c>
      <c r="C2" s="40" t="s">
        <v>2</v>
      </c>
      <c r="D2" s="40" t="s">
        <v>0</v>
      </c>
    </row>
    <row r="3" spans="1:12" ht="15.75" x14ac:dyDescent="0.25">
      <c r="A3" s="38" t="s">
        <v>54</v>
      </c>
      <c r="B3" s="41">
        <v>7</v>
      </c>
      <c r="C3" s="42">
        <v>6</v>
      </c>
      <c r="D3" s="42">
        <v>2</v>
      </c>
    </row>
    <row r="4" spans="1:12" ht="23.25" x14ac:dyDescent="0.35">
      <c r="A4" s="23"/>
      <c r="B4" s="79"/>
    </row>
    <row r="5" spans="1:12" s="1" customFormat="1" ht="30" x14ac:dyDescent="0.25">
      <c r="A5" s="5"/>
      <c r="B5" s="117" t="s">
        <v>27</v>
      </c>
      <c r="C5" s="118"/>
      <c r="D5" s="119"/>
      <c r="F5" s="96" t="s">
        <v>55</v>
      </c>
      <c r="H5" s="98"/>
      <c r="I5" s="117" t="s">
        <v>99</v>
      </c>
      <c r="J5" s="118"/>
      <c r="K5" s="119"/>
      <c r="L5" s="14"/>
    </row>
    <row r="6" spans="1:12" s="1" customFormat="1" x14ac:dyDescent="0.25">
      <c r="A6" s="48" t="s">
        <v>45</v>
      </c>
      <c r="B6" s="81" t="s">
        <v>1</v>
      </c>
      <c r="C6" s="81" t="s">
        <v>2</v>
      </c>
      <c r="D6" s="81" t="s">
        <v>0</v>
      </c>
      <c r="E6" s="49" t="s">
        <v>28</v>
      </c>
      <c r="F6" s="81"/>
      <c r="G6" s="49" t="s">
        <v>8</v>
      </c>
      <c r="H6" s="50" t="s">
        <v>46</v>
      </c>
      <c r="I6" s="81" t="s">
        <v>1</v>
      </c>
      <c r="J6" s="81" t="s">
        <v>2</v>
      </c>
      <c r="K6" s="81" t="s">
        <v>0</v>
      </c>
      <c r="L6" s="46" t="s">
        <v>38</v>
      </c>
    </row>
    <row r="7" spans="1:12" s="1" customFormat="1" x14ac:dyDescent="0.25">
      <c r="A7" s="9" t="s">
        <v>35</v>
      </c>
      <c r="B7" s="82"/>
      <c r="C7" s="82"/>
      <c r="D7" s="82"/>
      <c r="E7" s="10"/>
      <c r="F7" s="82"/>
      <c r="G7" s="10"/>
      <c r="H7" s="99"/>
      <c r="I7" s="10"/>
      <c r="J7" s="10"/>
      <c r="K7" s="10"/>
      <c r="L7" s="60"/>
    </row>
    <row r="8" spans="1:12" s="8" customFormat="1" x14ac:dyDescent="0.25">
      <c r="A8" s="26" t="s">
        <v>93</v>
      </c>
      <c r="B8" s="83">
        <v>1</v>
      </c>
      <c r="C8" s="83">
        <v>1</v>
      </c>
      <c r="D8" s="83">
        <v>1</v>
      </c>
      <c r="E8" s="59" t="s">
        <v>47</v>
      </c>
      <c r="F8" s="91">
        <f t="shared" ref="F8:F14" si="0">(B8*$B$3)+(C8*$C$3)+(D8*$D$3)</f>
        <v>15</v>
      </c>
      <c r="G8" s="59"/>
      <c r="H8" s="100">
        <v>38</v>
      </c>
      <c r="I8" s="63">
        <f t="shared" ref="I8:I14" si="1">H8*B8</f>
        <v>38</v>
      </c>
      <c r="J8" s="63">
        <f t="shared" ref="J8:J14" si="2">H8*C8</f>
        <v>38</v>
      </c>
      <c r="K8" s="63">
        <f t="shared" ref="K8:K14" si="3">H8*D8</f>
        <v>38</v>
      </c>
      <c r="L8" s="35" t="s">
        <v>39</v>
      </c>
    </row>
    <row r="9" spans="1:12" s="8" customFormat="1" ht="30" x14ac:dyDescent="0.25">
      <c r="A9" s="26" t="s">
        <v>49</v>
      </c>
      <c r="B9" s="83">
        <v>1</v>
      </c>
      <c r="C9" s="83">
        <v>1</v>
      </c>
      <c r="D9" s="83"/>
      <c r="E9" s="20" t="s">
        <v>51</v>
      </c>
      <c r="F9" s="91">
        <f t="shared" si="0"/>
        <v>13</v>
      </c>
      <c r="G9" s="59"/>
      <c r="H9" s="100">
        <v>24.95</v>
      </c>
      <c r="I9" s="63">
        <f t="shared" si="1"/>
        <v>24.95</v>
      </c>
      <c r="J9" s="63">
        <f t="shared" si="2"/>
        <v>24.95</v>
      </c>
      <c r="K9" s="63">
        <f t="shared" si="3"/>
        <v>0</v>
      </c>
      <c r="L9" s="35" t="s">
        <v>39</v>
      </c>
    </row>
    <row r="10" spans="1:12" s="8" customFormat="1" ht="45" x14ac:dyDescent="0.25">
      <c r="A10" s="26" t="s">
        <v>48</v>
      </c>
      <c r="B10" s="83"/>
      <c r="C10" s="83"/>
      <c r="D10" s="83">
        <v>1</v>
      </c>
      <c r="E10" s="20" t="s">
        <v>50</v>
      </c>
      <c r="F10" s="91">
        <f t="shared" si="0"/>
        <v>2</v>
      </c>
      <c r="G10" s="59"/>
      <c r="H10" s="100">
        <v>11.29</v>
      </c>
      <c r="I10" s="63">
        <f t="shared" si="1"/>
        <v>0</v>
      </c>
      <c r="J10" s="63">
        <f t="shared" si="2"/>
        <v>0</v>
      </c>
      <c r="K10" s="63">
        <f t="shared" si="3"/>
        <v>11.29</v>
      </c>
      <c r="L10" s="35" t="s">
        <v>39</v>
      </c>
    </row>
    <row r="11" spans="1:12" s="8" customFormat="1" ht="75" x14ac:dyDescent="0.25">
      <c r="A11" s="26" t="s">
        <v>74</v>
      </c>
      <c r="B11" s="83">
        <v>25</v>
      </c>
      <c r="C11" s="83">
        <v>25</v>
      </c>
      <c r="D11" s="83">
        <v>25</v>
      </c>
      <c r="E11" s="20" t="s">
        <v>73</v>
      </c>
      <c r="F11" s="91">
        <f t="shared" si="0"/>
        <v>375</v>
      </c>
      <c r="G11" s="59"/>
      <c r="H11" s="100">
        <v>1.72</v>
      </c>
      <c r="I11" s="63">
        <f t="shared" si="1"/>
        <v>43</v>
      </c>
      <c r="J11" s="63">
        <f t="shared" si="2"/>
        <v>43</v>
      </c>
      <c r="K11" s="63">
        <f t="shared" si="3"/>
        <v>43</v>
      </c>
      <c r="L11" s="35" t="s">
        <v>39</v>
      </c>
    </row>
    <row r="12" spans="1:12" s="8" customFormat="1" ht="45" x14ac:dyDescent="0.25">
      <c r="A12" s="26" t="s">
        <v>12</v>
      </c>
      <c r="B12" s="83">
        <v>10</v>
      </c>
      <c r="C12" s="83">
        <v>10</v>
      </c>
      <c r="D12" s="83">
        <v>10</v>
      </c>
      <c r="E12" s="20" t="s">
        <v>52</v>
      </c>
      <c r="F12" s="91">
        <f t="shared" si="0"/>
        <v>150</v>
      </c>
      <c r="G12" s="59"/>
      <c r="H12" s="100">
        <v>2.99</v>
      </c>
      <c r="I12" s="63">
        <f t="shared" si="1"/>
        <v>29.900000000000002</v>
      </c>
      <c r="J12" s="63">
        <f t="shared" si="2"/>
        <v>29.900000000000002</v>
      </c>
      <c r="K12" s="63">
        <f t="shared" si="3"/>
        <v>29.900000000000002</v>
      </c>
      <c r="L12" s="35" t="s">
        <v>39</v>
      </c>
    </row>
    <row r="13" spans="1:12" s="8" customFormat="1" x14ac:dyDescent="0.25">
      <c r="A13" s="26" t="s">
        <v>11</v>
      </c>
      <c r="B13" s="83"/>
      <c r="C13" s="83">
        <v>1</v>
      </c>
      <c r="D13" s="83">
        <v>1</v>
      </c>
      <c r="E13" s="19" t="s">
        <v>76</v>
      </c>
      <c r="F13" s="91">
        <f t="shared" si="0"/>
        <v>8</v>
      </c>
      <c r="G13" s="59"/>
      <c r="H13" s="101">
        <v>5.6</v>
      </c>
      <c r="I13" s="63">
        <f t="shared" si="1"/>
        <v>0</v>
      </c>
      <c r="J13" s="63">
        <f t="shared" si="2"/>
        <v>5.6</v>
      </c>
      <c r="K13" s="63">
        <f t="shared" si="3"/>
        <v>5.6</v>
      </c>
      <c r="L13" s="35" t="s">
        <v>39</v>
      </c>
    </row>
    <row r="14" spans="1:12" s="8" customFormat="1" x14ac:dyDescent="0.25">
      <c r="A14" s="26" t="s">
        <v>4</v>
      </c>
      <c r="B14" s="83">
        <v>10</v>
      </c>
      <c r="C14" s="83">
        <v>10</v>
      </c>
      <c r="D14" s="83">
        <v>10</v>
      </c>
      <c r="E14" s="19" t="s">
        <v>53</v>
      </c>
      <c r="F14" s="91">
        <f t="shared" si="0"/>
        <v>150</v>
      </c>
      <c r="G14" s="59"/>
      <c r="H14" s="100">
        <v>0.113</v>
      </c>
      <c r="I14" s="63">
        <f t="shared" si="1"/>
        <v>1.1300000000000001</v>
      </c>
      <c r="J14" s="63">
        <f t="shared" si="2"/>
        <v>1.1300000000000001</v>
      </c>
      <c r="K14" s="63">
        <f t="shared" si="3"/>
        <v>1.1300000000000001</v>
      </c>
      <c r="L14" s="35" t="s">
        <v>39</v>
      </c>
    </row>
    <row r="15" spans="1:12" s="8" customFormat="1" x14ac:dyDescent="0.25">
      <c r="A15" s="33" t="s">
        <v>36</v>
      </c>
      <c r="B15" s="70"/>
      <c r="C15" s="70"/>
      <c r="D15" s="70"/>
      <c r="E15" s="34"/>
      <c r="F15" s="84"/>
      <c r="G15" s="60"/>
      <c r="H15" s="102"/>
      <c r="I15" s="64"/>
      <c r="J15" s="64"/>
      <c r="K15" s="64"/>
      <c r="L15" s="60"/>
    </row>
    <row r="16" spans="1:12" s="8" customFormat="1" ht="30" x14ac:dyDescent="0.25">
      <c r="A16" s="26" t="s">
        <v>6</v>
      </c>
      <c r="B16" s="83">
        <v>1</v>
      </c>
      <c r="C16" s="83">
        <v>1</v>
      </c>
      <c r="D16" s="83"/>
      <c r="E16" s="20" t="s">
        <v>15</v>
      </c>
      <c r="F16" s="91">
        <f>(B16*$B$3)+(C16*$C$3)+(D16*$D$3)</f>
        <v>13</v>
      </c>
      <c r="G16" s="59"/>
      <c r="H16" s="103">
        <v>12.9</v>
      </c>
      <c r="I16" s="63">
        <f>H16*B16</f>
        <v>12.9</v>
      </c>
      <c r="J16" s="63">
        <f>H16*C16</f>
        <v>12.9</v>
      </c>
      <c r="K16" s="63">
        <f>H16*D16</f>
        <v>0</v>
      </c>
      <c r="L16" s="35"/>
    </row>
    <row r="17" spans="1:12" s="8" customFormat="1" ht="30" x14ac:dyDescent="0.25">
      <c r="A17" s="26" t="s">
        <v>5</v>
      </c>
      <c r="B17" s="83">
        <v>1</v>
      </c>
      <c r="C17" s="83">
        <v>1</v>
      </c>
      <c r="D17" s="83"/>
      <c r="E17" s="20" t="s">
        <v>16</v>
      </c>
      <c r="F17" s="91">
        <f>(B17*$B$3)+(C17*$C$3)+(D17*$D$3)</f>
        <v>13</v>
      </c>
      <c r="G17" s="59"/>
      <c r="H17" s="103">
        <v>12.9</v>
      </c>
      <c r="I17" s="63">
        <f>H17*B17</f>
        <v>12.9</v>
      </c>
      <c r="J17" s="63">
        <f>H17*C17</f>
        <v>12.9</v>
      </c>
      <c r="K17" s="63">
        <f>H17*D17</f>
        <v>0</v>
      </c>
      <c r="L17" s="35"/>
    </row>
    <row r="18" spans="1:12" s="8" customFormat="1" x14ac:dyDescent="0.25">
      <c r="A18" s="26" t="s">
        <v>7</v>
      </c>
      <c r="B18" s="83">
        <v>1</v>
      </c>
      <c r="C18" s="83"/>
      <c r="D18" s="83"/>
      <c r="E18" s="19" t="s">
        <v>19</v>
      </c>
      <c r="F18" s="91">
        <f>(B18*$B$3)+(C18*$C$3)+(D18*$D$3)</f>
        <v>7</v>
      </c>
      <c r="G18" s="59"/>
      <c r="H18" s="101">
        <v>28.2</v>
      </c>
      <c r="I18" s="63">
        <f>H18*B18</f>
        <v>28.2</v>
      </c>
      <c r="J18" s="63">
        <f>H18*C18</f>
        <v>0</v>
      </c>
      <c r="K18" s="63">
        <f>H18*D18</f>
        <v>0</v>
      </c>
      <c r="L18" s="35"/>
    </row>
    <row r="19" spans="1:12" s="8" customFormat="1" ht="30" x14ac:dyDescent="0.25">
      <c r="A19" s="26" t="s">
        <v>22</v>
      </c>
      <c r="B19" s="83">
        <v>1</v>
      </c>
      <c r="C19" s="83">
        <v>1</v>
      </c>
      <c r="D19" s="83"/>
      <c r="E19" s="20" t="s">
        <v>56</v>
      </c>
      <c r="F19" s="91">
        <f>(B19*$B$3)+(C19*$C$3)+(D19*$D$3)</f>
        <v>13</v>
      </c>
      <c r="G19" s="59"/>
      <c r="H19" s="103">
        <v>8.9499999999999993</v>
      </c>
      <c r="I19" s="63">
        <f>H19*B19</f>
        <v>8.9499999999999993</v>
      </c>
      <c r="J19" s="63">
        <f>H19*C19</f>
        <v>8.9499999999999993</v>
      </c>
      <c r="K19" s="63">
        <f>H19*D19</f>
        <v>0</v>
      </c>
      <c r="L19" s="35" t="s">
        <v>57</v>
      </c>
    </row>
    <row r="20" spans="1:12" s="8" customFormat="1" x14ac:dyDescent="0.25">
      <c r="A20" s="26" t="s">
        <v>17</v>
      </c>
      <c r="B20" s="83">
        <v>1</v>
      </c>
      <c r="C20" s="83">
        <v>1</v>
      </c>
      <c r="D20" s="83"/>
      <c r="E20" s="20" t="s">
        <v>18</v>
      </c>
      <c r="F20" s="91">
        <f>(B20*$B$3)+(C20*$C$3)+(D20*$D$3)</f>
        <v>13</v>
      </c>
      <c r="G20" s="59"/>
      <c r="H20" s="103">
        <v>12.95</v>
      </c>
      <c r="I20" s="63">
        <f>H20*B20</f>
        <v>12.95</v>
      </c>
      <c r="J20" s="63">
        <f>H20*C20</f>
        <v>12.95</v>
      </c>
      <c r="K20" s="63">
        <f>H20*D20</f>
        <v>0</v>
      </c>
      <c r="L20" s="35" t="s">
        <v>58</v>
      </c>
    </row>
    <row r="21" spans="1:12" s="8" customFormat="1" x14ac:dyDescent="0.25">
      <c r="A21" s="33" t="s">
        <v>37</v>
      </c>
      <c r="B21" s="70"/>
      <c r="C21" s="70"/>
      <c r="D21" s="70"/>
      <c r="E21" s="34"/>
      <c r="F21" s="84"/>
      <c r="G21" s="60"/>
      <c r="H21" s="102"/>
      <c r="I21" s="64"/>
      <c r="J21" s="64"/>
      <c r="K21" s="64"/>
      <c r="L21" s="60"/>
    </row>
    <row r="22" spans="1:12" s="8" customFormat="1" ht="45" x14ac:dyDescent="0.25">
      <c r="A22" s="26" t="s">
        <v>60</v>
      </c>
      <c r="B22" s="83"/>
      <c r="C22" s="83">
        <v>1</v>
      </c>
      <c r="D22" s="83">
        <v>1</v>
      </c>
      <c r="E22" s="20" t="s">
        <v>59</v>
      </c>
      <c r="F22" s="91">
        <f>(B22*$B$3)+(C22*$C$3)+(D22*$D$3)</f>
        <v>8</v>
      </c>
      <c r="G22" s="59"/>
      <c r="H22" s="100">
        <v>9.9499999999999993</v>
      </c>
      <c r="I22" s="63">
        <f>H22*B22</f>
        <v>0</v>
      </c>
      <c r="J22" s="63">
        <f>H22*C22</f>
        <v>9.9499999999999993</v>
      </c>
      <c r="K22" s="63">
        <f>H22*D22</f>
        <v>9.9499999999999993</v>
      </c>
      <c r="L22" s="35" t="s">
        <v>40</v>
      </c>
    </row>
    <row r="23" spans="1:12" x14ac:dyDescent="0.25">
      <c r="A23" s="26" t="s">
        <v>14</v>
      </c>
      <c r="B23" s="83"/>
      <c r="C23" s="83"/>
      <c r="D23" s="83">
        <v>1</v>
      </c>
      <c r="E23" s="44" t="s">
        <v>61</v>
      </c>
      <c r="F23" s="91">
        <f>(B23*$B$3)+(C23*$C$3)+(D23*$D$3)</f>
        <v>2</v>
      </c>
      <c r="G23" s="65"/>
      <c r="H23" s="104">
        <v>17.14</v>
      </c>
      <c r="I23" s="63">
        <f>H23*B23</f>
        <v>0</v>
      </c>
      <c r="J23" s="63">
        <f>H23*C23</f>
        <v>0</v>
      </c>
      <c r="K23" s="63">
        <f>H23*D23</f>
        <v>17.14</v>
      </c>
      <c r="L23" s="37" t="s">
        <v>41</v>
      </c>
    </row>
    <row r="24" spans="1:12" s="8" customFormat="1" x14ac:dyDescent="0.25">
      <c r="A24" s="9" t="s">
        <v>9</v>
      </c>
      <c r="B24" s="84"/>
      <c r="C24" s="84"/>
      <c r="D24" s="84"/>
      <c r="E24" s="10"/>
      <c r="F24" s="84"/>
      <c r="G24" s="61"/>
      <c r="H24" s="102"/>
      <c r="I24" s="64"/>
      <c r="J24" s="64"/>
      <c r="K24" s="64"/>
      <c r="L24" s="60"/>
    </row>
    <row r="25" spans="1:12" s="45" customFormat="1" x14ac:dyDescent="0.25">
      <c r="A25" s="25" t="s">
        <v>34</v>
      </c>
      <c r="B25" s="85">
        <v>1</v>
      </c>
      <c r="C25" s="85">
        <v>1</v>
      </c>
      <c r="D25" s="85">
        <v>1</v>
      </c>
      <c r="E25" s="19" t="s">
        <v>31</v>
      </c>
      <c r="F25" s="92">
        <f t="shared" ref="F25:F32" si="4">(B25*$B$3)+(C25*$C$3)+(D25*$D$3)</f>
        <v>15</v>
      </c>
      <c r="G25" s="35"/>
      <c r="H25" s="100">
        <v>3.5</v>
      </c>
      <c r="I25" s="66">
        <f t="shared" ref="I25:I32" si="5">H25*B25</f>
        <v>3.5</v>
      </c>
      <c r="J25" s="66">
        <f t="shared" ref="J25:J32" si="6">H25*C25</f>
        <v>3.5</v>
      </c>
      <c r="K25" s="66">
        <f t="shared" ref="K25:K32" si="7">H25*D25</f>
        <v>3.5</v>
      </c>
      <c r="L25" s="35"/>
    </row>
    <row r="26" spans="1:12" s="8" customFormat="1" x14ac:dyDescent="0.25">
      <c r="A26" s="22" t="s">
        <v>32</v>
      </c>
      <c r="B26" s="83">
        <v>1</v>
      </c>
      <c r="C26" s="83">
        <v>1</v>
      </c>
      <c r="D26" s="83">
        <v>5</v>
      </c>
      <c r="E26" s="19" t="s">
        <v>62</v>
      </c>
      <c r="F26" s="91">
        <f t="shared" si="4"/>
        <v>23</v>
      </c>
      <c r="G26" s="59"/>
      <c r="H26" s="100">
        <v>35</v>
      </c>
      <c r="I26" s="63">
        <f t="shared" si="5"/>
        <v>35</v>
      </c>
      <c r="J26" s="63">
        <f t="shared" si="6"/>
        <v>35</v>
      </c>
      <c r="K26" s="63">
        <f t="shared" si="7"/>
        <v>175</v>
      </c>
      <c r="L26" s="35" t="s">
        <v>44</v>
      </c>
    </row>
    <row r="27" spans="1:12" s="8" customFormat="1" x14ac:dyDescent="0.25">
      <c r="A27" s="22" t="s">
        <v>33</v>
      </c>
      <c r="B27" s="83"/>
      <c r="C27" s="83"/>
      <c r="D27" s="83">
        <v>1</v>
      </c>
      <c r="E27" s="19" t="s">
        <v>63</v>
      </c>
      <c r="F27" s="91">
        <f t="shared" si="4"/>
        <v>2</v>
      </c>
      <c r="G27" s="59"/>
      <c r="H27" s="100">
        <v>45.3</v>
      </c>
      <c r="I27" s="63">
        <f t="shared" si="5"/>
        <v>0</v>
      </c>
      <c r="J27" s="63">
        <f t="shared" si="6"/>
        <v>0</v>
      </c>
      <c r="K27" s="63">
        <f t="shared" si="7"/>
        <v>45.3</v>
      </c>
      <c r="L27" s="35" t="s">
        <v>43</v>
      </c>
    </row>
    <row r="28" spans="1:12" s="8" customFormat="1" x14ac:dyDescent="0.25">
      <c r="A28" s="27" t="s">
        <v>24</v>
      </c>
      <c r="B28" s="83">
        <v>1</v>
      </c>
      <c r="C28" s="83">
        <v>1</v>
      </c>
      <c r="D28" s="83"/>
      <c r="E28" s="19" t="s">
        <v>23</v>
      </c>
      <c r="F28" s="91">
        <f t="shared" si="4"/>
        <v>13</v>
      </c>
      <c r="G28" s="59"/>
      <c r="H28" s="101">
        <v>7.99</v>
      </c>
      <c r="I28" s="63">
        <f t="shared" si="5"/>
        <v>7.99</v>
      </c>
      <c r="J28" s="63">
        <f t="shared" si="6"/>
        <v>7.99</v>
      </c>
      <c r="K28" s="63">
        <f t="shared" si="7"/>
        <v>0</v>
      </c>
      <c r="L28" s="35"/>
    </row>
    <row r="29" spans="1:12" s="8" customFormat="1" x14ac:dyDescent="0.25">
      <c r="A29" s="27" t="s">
        <v>25</v>
      </c>
      <c r="B29" s="83">
        <v>1</v>
      </c>
      <c r="C29" s="83">
        <v>1</v>
      </c>
      <c r="D29" s="83"/>
      <c r="E29" s="19" t="s">
        <v>26</v>
      </c>
      <c r="F29" s="91">
        <f t="shared" si="4"/>
        <v>13</v>
      </c>
      <c r="G29" s="59"/>
      <c r="H29" s="101">
        <v>5.99</v>
      </c>
      <c r="I29" s="63">
        <f t="shared" si="5"/>
        <v>5.99</v>
      </c>
      <c r="J29" s="63">
        <f t="shared" si="6"/>
        <v>5.99</v>
      </c>
      <c r="K29" s="63">
        <f t="shared" si="7"/>
        <v>0</v>
      </c>
      <c r="L29" s="35"/>
    </row>
    <row r="30" spans="1:12" s="8" customFormat="1" x14ac:dyDescent="0.25">
      <c r="A30" s="27" t="s">
        <v>64</v>
      </c>
      <c r="B30" s="83">
        <v>1</v>
      </c>
      <c r="C30" s="83">
        <v>1</v>
      </c>
      <c r="D30" s="83"/>
      <c r="E30" s="19" t="s">
        <v>65</v>
      </c>
      <c r="F30" s="91">
        <f t="shared" si="4"/>
        <v>13</v>
      </c>
      <c r="G30" s="59"/>
      <c r="H30" s="101">
        <v>10.9</v>
      </c>
      <c r="I30" s="63">
        <f t="shared" si="5"/>
        <v>10.9</v>
      </c>
      <c r="J30" s="63">
        <f t="shared" si="6"/>
        <v>10.9</v>
      </c>
      <c r="K30" s="63">
        <f t="shared" si="7"/>
        <v>0</v>
      </c>
      <c r="L30" s="35"/>
    </row>
    <row r="31" spans="1:12" ht="45" x14ac:dyDescent="0.25">
      <c r="A31" s="30" t="s">
        <v>66</v>
      </c>
      <c r="B31" s="83">
        <v>1</v>
      </c>
      <c r="C31" s="83">
        <v>1</v>
      </c>
      <c r="D31" s="83"/>
      <c r="E31" s="11" t="s">
        <v>67</v>
      </c>
      <c r="F31" s="91">
        <f t="shared" si="4"/>
        <v>13</v>
      </c>
      <c r="G31" s="67"/>
      <c r="H31" s="105">
        <v>12.95</v>
      </c>
      <c r="I31" s="63">
        <f t="shared" si="5"/>
        <v>12.95</v>
      </c>
      <c r="J31" s="63">
        <f t="shared" si="6"/>
        <v>12.95</v>
      </c>
      <c r="K31" s="63">
        <f t="shared" si="7"/>
        <v>0</v>
      </c>
      <c r="L31" s="37"/>
    </row>
    <row r="32" spans="1:12" ht="30" customHeight="1" x14ac:dyDescent="0.25">
      <c r="A32" s="26" t="s">
        <v>13</v>
      </c>
      <c r="B32" s="83">
        <v>5</v>
      </c>
      <c r="C32" s="83">
        <v>5</v>
      </c>
      <c r="D32" s="83">
        <v>5</v>
      </c>
      <c r="E32" s="3" t="s">
        <v>68</v>
      </c>
      <c r="F32" s="91">
        <f t="shared" si="4"/>
        <v>75</v>
      </c>
      <c r="G32" s="65"/>
      <c r="H32" s="104">
        <v>0</v>
      </c>
      <c r="I32" s="63">
        <f t="shared" si="5"/>
        <v>0</v>
      </c>
      <c r="J32" s="63">
        <f t="shared" si="6"/>
        <v>0</v>
      </c>
      <c r="K32" s="63">
        <f t="shared" si="7"/>
        <v>0</v>
      </c>
      <c r="L32" s="37"/>
    </row>
    <row r="33" spans="1:12" s="8" customFormat="1" x14ac:dyDescent="0.25">
      <c r="A33" s="9" t="s">
        <v>20</v>
      </c>
      <c r="B33" s="84"/>
      <c r="C33" s="84"/>
      <c r="D33" s="84"/>
      <c r="E33" s="21"/>
      <c r="F33" s="84"/>
      <c r="G33" s="61"/>
      <c r="H33" s="106"/>
      <c r="I33" s="64"/>
      <c r="J33" s="64"/>
      <c r="K33" s="64"/>
      <c r="L33" s="60"/>
    </row>
    <row r="34" spans="1:12" s="8" customFormat="1" ht="45" x14ac:dyDescent="0.25">
      <c r="A34" s="26" t="s">
        <v>21</v>
      </c>
      <c r="B34" s="83">
        <v>1</v>
      </c>
      <c r="C34" s="83">
        <v>1</v>
      </c>
      <c r="D34" s="83">
        <v>1</v>
      </c>
      <c r="E34" s="19" t="s">
        <v>72</v>
      </c>
      <c r="F34" s="91">
        <f>(B34*$B$3)+(C34*$C$3)+(D34*$D$3)</f>
        <v>15</v>
      </c>
      <c r="G34" s="68" t="s">
        <v>75</v>
      </c>
      <c r="H34" s="101">
        <v>16.989999999999998</v>
      </c>
      <c r="I34" s="63">
        <f>H34*B34</f>
        <v>16.989999999999998</v>
      </c>
      <c r="J34" s="63">
        <f>H34*C34</f>
        <v>16.989999999999998</v>
      </c>
      <c r="K34" s="63">
        <f>H34*D34</f>
        <v>16.989999999999998</v>
      </c>
      <c r="L34" s="35"/>
    </row>
    <row r="35" spans="1:12" s="8" customFormat="1" ht="30" x14ac:dyDescent="0.25">
      <c r="A35" s="28" t="s">
        <v>98</v>
      </c>
      <c r="B35" s="83">
        <v>1</v>
      </c>
      <c r="C35" s="83">
        <v>1</v>
      </c>
      <c r="D35" s="83">
        <v>1</v>
      </c>
      <c r="E35" s="19" t="s">
        <v>70</v>
      </c>
      <c r="F35" s="91">
        <f>(B35*$B$3)+(C35*$C$3)+(D35*$D$3)</f>
        <v>15</v>
      </c>
      <c r="G35" s="59" t="s">
        <v>71</v>
      </c>
      <c r="H35" s="101">
        <v>29.56</v>
      </c>
      <c r="I35" s="63">
        <f>H35*B35</f>
        <v>29.56</v>
      </c>
      <c r="J35" s="63">
        <f>H35*C35</f>
        <v>29.56</v>
      </c>
      <c r="K35" s="63">
        <f>H35*D35</f>
        <v>29.56</v>
      </c>
      <c r="L35" s="116" t="s">
        <v>117</v>
      </c>
    </row>
    <row r="36" spans="1:12" s="8" customFormat="1" ht="30" x14ac:dyDescent="0.25">
      <c r="A36" s="26" t="s">
        <v>10</v>
      </c>
      <c r="B36" s="83">
        <v>25</v>
      </c>
      <c r="C36" s="83">
        <v>25</v>
      </c>
      <c r="D36" s="83">
        <v>25</v>
      </c>
      <c r="E36" s="11" t="s">
        <v>30</v>
      </c>
      <c r="F36" s="91">
        <f>(B36*$B$3)+(C36*$C$3)+(D36*$D$3)</f>
        <v>375</v>
      </c>
      <c r="G36" s="59" t="s">
        <v>69</v>
      </c>
      <c r="H36" s="100">
        <v>0.65</v>
      </c>
      <c r="I36" s="63">
        <f>H36*B36</f>
        <v>16.25</v>
      </c>
      <c r="J36" s="63">
        <f>H36*C36</f>
        <v>16.25</v>
      </c>
      <c r="K36" s="63">
        <f>H36*D36</f>
        <v>16.25</v>
      </c>
      <c r="L36" s="35" t="s">
        <v>42</v>
      </c>
    </row>
    <row r="37" spans="1:12" s="8" customFormat="1" ht="45" x14ac:dyDescent="0.25">
      <c r="A37" s="26" t="s">
        <v>91</v>
      </c>
      <c r="B37" s="83">
        <v>1</v>
      </c>
      <c r="C37" s="83">
        <v>1</v>
      </c>
      <c r="D37" s="83"/>
      <c r="E37" s="11" t="s">
        <v>92</v>
      </c>
      <c r="F37" s="91">
        <f>(B37*$B$3)+(C37*$C$3)+(D37*$D$3)</f>
        <v>13</v>
      </c>
      <c r="G37" s="59"/>
      <c r="H37" s="100">
        <v>11.95</v>
      </c>
      <c r="I37" s="63">
        <f>H37*B37</f>
        <v>11.95</v>
      </c>
      <c r="J37" s="63">
        <f>H37*C37</f>
        <v>11.95</v>
      </c>
      <c r="K37" s="63">
        <f>H37*D37</f>
        <v>0</v>
      </c>
      <c r="L37" s="35"/>
    </row>
    <row r="38" spans="1:12" s="43" customFormat="1" ht="30" x14ac:dyDescent="0.25">
      <c r="A38" s="51" t="s">
        <v>94</v>
      </c>
      <c r="B38" s="86"/>
      <c r="C38" s="86"/>
      <c r="D38" s="86"/>
      <c r="E38" s="53"/>
      <c r="F38" s="93"/>
      <c r="G38" s="52"/>
      <c r="H38" s="107"/>
      <c r="I38" s="54">
        <f>SUM(I8:I37)</f>
        <v>363.95999999999992</v>
      </c>
      <c r="J38" s="54">
        <f>SUM(J8:J37)</f>
        <v>351.30999999999995</v>
      </c>
      <c r="K38" s="54">
        <f>SUM(K8:K37)</f>
        <v>442.61</v>
      </c>
      <c r="L38" s="72"/>
    </row>
    <row r="39" spans="1:12" s="43" customFormat="1" x14ac:dyDescent="0.25">
      <c r="A39" s="55"/>
      <c r="B39" s="87"/>
      <c r="C39" s="87"/>
      <c r="D39" s="87"/>
      <c r="E39" s="57"/>
      <c r="F39" s="94"/>
      <c r="G39" s="56"/>
      <c r="H39" s="108"/>
      <c r="I39" s="58"/>
      <c r="J39" s="58"/>
      <c r="K39" s="58"/>
      <c r="L39" s="56"/>
    </row>
    <row r="40" spans="1:12" s="8" customFormat="1" x14ac:dyDescent="0.25">
      <c r="A40" s="31" t="s">
        <v>77</v>
      </c>
      <c r="B40" s="84"/>
      <c r="C40" s="84"/>
      <c r="D40" s="84"/>
      <c r="E40" s="32"/>
      <c r="F40" s="82"/>
      <c r="G40" s="10"/>
      <c r="H40" s="109"/>
      <c r="I40" s="36"/>
      <c r="J40" s="36"/>
      <c r="K40" s="36"/>
      <c r="L40" s="16"/>
    </row>
    <row r="41" spans="1:12" s="8" customFormat="1" x14ac:dyDescent="0.25">
      <c r="A41" s="31"/>
      <c r="B41" s="84" t="s">
        <v>119</v>
      </c>
      <c r="C41" s="84" t="s">
        <v>2</v>
      </c>
      <c r="D41" s="84" t="s">
        <v>118</v>
      </c>
      <c r="E41" s="32"/>
      <c r="F41" s="82"/>
      <c r="G41" s="10"/>
      <c r="H41" s="109"/>
      <c r="I41" s="36"/>
      <c r="J41" s="36"/>
      <c r="K41" s="36"/>
      <c r="L41" s="16"/>
    </row>
    <row r="42" spans="1:12" s="8" customFormat="1" ht="30.75" customHeight="1" x14ac:dyDescent="0.25">
      <c r="A42" s="26" t="s">
        <v>78</v>
      </c>
      <c r="B42" s="83" t="s">
        <v>3</v>
      </c>
      <c r="C42" s="83" t="s">
        <v>3</v>
      </c>
      <c r="D42" s="83" t="s">
        <v>3</v>
      </c>
      <c r="E42" s="7"/>
      <c r="F42" s="91"/>
      <c r="G42" s="59"/>
      <c r="H42" s="100"/>
      <c r="I42" s="63"/>
      <c r="J42" s="63"/>
      <c r="K42" s="63"/>
      <c r="L42" s="15"/>
    </row>
    <row r="43" spans="1:12" s="8" customFormat="1" x14ac:dyDescent="0.25">
      <c r="A43" s="24" t="s">
        <v>105</v>
      </c>
      <c r="B43" s="83" t="s">
        <v>3</v>
      </c>
      <c r="C43" s="83" t="s">
        <v>3</v>
      </c>
      <c r="D43" s="83" t="s">
        <v>3</v>
      </c>
      <c r="E43" s="20"/>
      <c r="F43" s="91"/>
      <c r="G43" s="59"/>
      <c r="H43" s="100"/>
      <c r="I43" s="63"/>
      <c r="J43" s="63"/>
      <c r="K43" s="63"/>
      <c r="L43" s="15"/>
    </row>
    <row r="44" spans="1:12" s="8" customFormat="1" x14ac:dyDescent="0.25">
      <c r="A44" s="26" t="s">
        <v>82</v>
      </c>
      <c r="B44" s="83" t="s">
        <v>3</v>
      </c>
      <c r="C44" s="83" t="s">
        <v>3</v>
      </c>
      <c r="D44" s="83" t="s">
        <v>3</v>
      </c>
      <c r="E44" s="20"/>
      <c r="F44" s="91"/>
      <c r="G44" s="59"/>
      <c r="H44" s="100"/>
      <c r="I44" s="63"/>
      <c r="J44" s="63"/>
      <c r="K44" s="63"/>
      <c r="L44" s="15"/>
    </row>
    <row r="45" spans="1:12" s="8" customFormat="1" ht="60" x14ac:dyDescent="0.25">
      <c r="A45" s="28" t="s">
        <v>83</v>
      </c>
      <c r="B45" s="83" t="s">
        <v>3</v>
      </c>
      <c r="C45" s="83" t="s">
        <v>3</v>
      </c>
      <c r="D45" s="83" t="s">
        <v>3</v>
      </c>
      <c r="E45" s="19"/>
      <c r="F45" s="91"/>
      <c r="G45" s="59"/>
      <c r="H45" s="101"/>
      <c r="I45" s="63"/>
      <c r="J45" s="63"/>
      <c r="K45" s="63"/>
      <c r="L45" s="15"/>
    </row>
    <row r="46" spans="1:12" s="8" customFormat="1" ht="45" x14ac:dyDescent="0.25">
      <c r="A46" s="26" t="s">
        <v>104</v>
      </c>
      <c r="B46" s="83" t="s">
        <v>3</v>
      </c>
      <c r="C46" s="83" t="s">
        <v>3</v>
      </c>
      <c r="D46" s="83"/>
      <c r="E46" s="20"/>
      <c r="F46" s="91"/>
      <c r="G46" s="59"/>
      <c r="H46" s="100"/>
      <c r="I46" s="63"/>
      <c r="J46" s="63"/>
      <c r="K46" s="63"/>
      <c r="L46" s="15"/>
    </row>
    <row r="47" spans="1:12" s="8" customFormat="1" x14ac:dyDescent="0.25">
      <c r="A47" s="26" t="s">
        <v>110</v>
      </c>
      <c r="B47" s="83"/>
      <c r="C47" s="83" t="s">
        <v>3</v>
      </c>
      <c r="D47" s="83" t="s">
        <v>3</v>
      </c>
      <c r="E47" s="20"/>
      <c r="F47" s="91"/>
      <c r="G47" s="59"/>
      <c r="H47" s="100"/>
      <c r="I47" s="63"/>
      <c r="J47" s="63"/>
      <c r="K47" s="63"/>
      <c r="L47" s="15"/>
    </row>
    <row r="48" spans="1:12" s="8" customFormat="1" x14ac:dyDescent="0.25">
      <c r="A48" s="26" t="s">
        <v>113</v>
      </c>
      <c r="B48" s="83"/>
      <c r="C48" s="83" t="s">
        <v>3</v>
      </c>
      <c r="D48" s="83" t="s">
        <v>3</v>
      </c>
      <c r="E48" s="20"/>
      <c r="F48" s="91"/>
      <c r="G48" s="59"/>
      <c r="H48" s="100"/>
      <c r="I48" s="63"/>
      <c r="J48" s="63"/>
      <c r="K48" s="63"/>
      <c r="L48" s="15"/>
    </row>
    <row r="49" spans="1:12" s="8" customFormat="1" ht="60" x14ac:dyDescent="0.25">
      <c r="A49" s="26" t="s">
        <v>106</v>
      </c>
      <c r="B49" s="83" t="s">
        <v>3</v>
      </c>
      <c r="C49" s="83" t="s">
        <v>3</v>
      </c>
      <c r="D49" s="83" t="s">
        <v>3</v>
      </c>
      <c r="E49" s="20" t="s">
        <v>103</v>
      </c>
      <c r="F49" s="91"/>
      <c r="G49" s="59"/>
      <c r="H49" s="101"/>
      <c r="I49" s="63"/>
      <c r="J49" s="63"/>
      <c r="K49" s="63"/>
      <c r="L49" s="35"/>
    </row>
    <row r="50" spans="1:12" s="8" customFormat="1" x14ac:dyDescent="0.25">
      <c r="A50" s="26" t="s">
        <v>107</v>
      </c>
      <c r="B50" s="83" t="s">
        <v>3</v>
      </c>
      <c r="C50" s="83" t="s">
        <v>3</v>
      </c>
      <c r="D50" s="83" t="s">
        <v>3</v>
      </c>
      <c r="E50" s="20"/>
      <c r="F50" s="91"/>
      <c r="G50" s="59"/>
      <c r="H50" s="101"/>
      <c r="I50" s="63"/>
      <c r="J50" s="63"/>
      <c r="K50" s="63"/>
      <c r="L50" s="35"/>
    </row>
    <row r="51" spans="1:12" s="8" customFormat="1" ht="30" x14ac:dyDescent="0.25">
      <c r="A51" s="24" t="s">
        <v>108</v>
      </c>
      <c r="B51" s="83" t="s">
        <v>3</v>
      </c>
      <c r="C51" s="83" t="s">
        <v>3</v>
      </c>
      <c r="D51" s="83" t="s">
        <v>3</v>
      </c>
      <c r="E51" s="11" t="s">
        <v>116</v>
      </c>
      <c r="F51" s="91"/>
      <c r="G51" s="59"/>
      <c r="H51" s="100"/>
      <c r="I51" s="63"/>
      <c r="J51" s="63"/>
      <c r="K51" s="63"/>
      <c r="L51" s="15"/>
    </row>
    <row r="52" spans="1:12" s="18" customFormat="1" x14ac:dyDescent="0.25">
      <c r="A52" s="73" t="s">
        <v>112</v>
      </c>
      <c r="B52" s="88"/>
      <c r="C52" s="88"/>
      <c r="D52" s="88"/>
      <c r="E52" s="74"/>
      <c r="F52" s="95"/>
      <c r="G52" s="71"/>
      <c r="H52" s="110"/>
      <c r="I52" s="75"/>
      <c r="J52" s="75"/>
      <c r="K52" s="75"/>
      <c r="L52" s="15"/>
    </row>
    <row r="53" spans="1:12" s="18" customFormat="1" x14ac:dyDescent="0.25">
      <c r="A53" s="73" t="s">
        <v>111</v>
      </c>
      <c r="B53" s="88"/>
      <c r="C53" s="88"/>
      <c r="D53" s="88"/>
      <c r="E53" s="74"/>
      <c r="F53" s="95"/>
      <c r="G53" s="71"/>
      <c r="H53" s="110"/>
      <c r="I53" s="75"/>
      <c r="J53" s="75"/>
      <c r="K53" s="75"/>
      <c r="L53" s="15"/>
    </row>
    <row r="54" spans="1:12" s="18" customFormat="1" x14ac:dyDescent="0.25">
      <c r="A54" s="73" t="s">
        <v>79</v>
      </c>
      <c r="B54" s="88"/>
      <c r="C54" s="88"/>
      <c r="D54" s="88"/>
      <c r="E54" s="74"/>
      <c r="F54" s="95"/>
      <c r="G54" s="71"/>
      <c r="H54" s="110"/>
      <c r="I54" s="75"/>
      <c r="J54" s="75"/>
      <c r="K54" s="75"/>
      <c r="L54" s="15"/>
    </row>
    <row r="55" spans="1:12" s="18" customFormat="1" x14ac:dyDescent="0.25">
      <c r="A55" s="73" t="s">
        <v>29</v>
      </c>
      <c r="B55" s="88"/>
      <c r="C55" s="88"/>
      <c r="D55" s="88"/>
      <c r="E55" s="74"/>
      <c r="F55" s="95"/>
      <c r="G55" s="71"/>
      <c r="H55" s="110"/>
      <c r="I55" s="75"/>
      <c r="J55" s="75"/>
      <c r="K55" s="75"/>
      <c r="L55" s="15"/>
    </row>
    <row r="56" spans="1:12" s="18" customFormat="1" x14ac:dyDescent="0.25">
      <c r="A56" s="73" t="s">
        <v>109</v>
      </c>
      <c r="B56" s="88"/>
      <c r="C56" s="88"/>
      <c r="D56" s="88"/>
      <c r="E56" s="74"/>
      <c r="F56" s="95"/>
      <c r="G56" s="71"/>
      <c r="H56" s="110"/>
      <c r="I56" s="75"/>
      <c r="J56" s="75"/>
      <c r="K56" s="75"/>
      <c r="L56" s="15"/>
    </row>
    <row r="57" spans="1:12" s="18" customFormat="1" x14ac:dyDescent="0.25">
      <c r="A57" s="76" t="s">
        <v>80</v>
      </c>
      <c r="B57" s="88"/>
      <c r="C57" s="88"/>
      <c r="D57" s="88"/>
      <c r="E57" s="77"/>
      <c r="F57" s="95"/>
      <c r="G57" s="71"/>
      <c r="H57" s="111"/>
      <c r="I57" s="75"/>
      <c r="J57" s="75"/>
      <c r="K57" s="75"/>
      <c r="L57" s="15"/>
    </row>
    <row r="58" spans="1:12" s="18" customFormat="1" x14ac:dyDescent="0.25">
      <c r="A58" s="76" t="s">
        <v>81</v>
      </c>
      <c r="B58" s="88"/>
      <c r="C58" s="88"/>
      <c r="D58" s="88"/>
      <c r="E58" s="77"/>
      <c r="F58" s="95"/>
      <c r="G58" s="71"/>
      <c r="H58" s="111"/>
      <c r="I58" s="75"/>
      <c r="J58" s="75"/>
      <c r="K58" s="75"/>
      <c r="L58" s="15"/>
    </row>
    <row r="59" spans="1:12" s="18" customFormat="1" x14ac:dyDescent="0.25">
      <c r="A59" s="76" t="s">
        <v>84</v>
      </c>
      <c r="B59" s="88"/>
      <c r="C59" s="88"/>
      <c r="D59" s="88"/>
      <c r="E59" s="77"/>
      <c r="F59" s="95"/>
      <c r="G59" s="71"/>
      <c r="H59" s="111"/>
      <c r="I59" s="75"/>
      <c r="J59" s="75"/>
      <c r="K59" s="75"/>
      <c r="L59" s="15"/>
    </row>
    <row r="60" spans="1:12" s="18" customFormat="1" x14ac:dyDescent="0.25">
      <c r="A60" s="76" t="s">
        <v>85</v>
      </c>
      <c r="B60" s="88"/>
      <c r="C60" s="88"/>
      <c r="D60" s="88"/>
      <c r="E60" s="77"/>
      <c r="F60" s="95"/>
      <c r="G60" s="71"/>
      <c r="H60" s="111"/>
      <c r="I60" s="75"/>
      <c r="J60" s="75"/>
      <c r="K60" s="75"/>
      <c r="L60" s="15"/>
    </row>
    <row r="61" spans="1:12" s="18" customFormat="1" x14ac:dyDescent="0.25">
      <c r="A61" s="76" t="s">
        <v>86</v>
      </c>
      <c r="B61" s="88"/>
      <c r="C61" s="88"/>
      <c r="D61" s="88"/>
      <c r="E61" s="77"/>
      <c r="F61" s="95"/>
      <c r="G61" s="71"/>
      <c r="H61" s="111"/>
      <c r="I61" s="75"/>
      <c r="J61" s="75"/>
      <c r="K61" s="75"/>
      <c r="L61" s="15"/>
    </row>
    <row r="62" spans="1:12" s="18" customFormat="1" x14ac:dyDescent="0.25">
      <c r="A62" s="76" t="s">
        <v>87</v>
      </c>
      <c r="B62" s="88"/>
      <c r="C62" s="88"/>
      <c r="D62" s="88"/>
      <c r="E62" s="77"/>
      <c r="F62" s="95"/>
      <c r="G62" s="71"/>
      <c r="H62" s="111"/>
      <c r="I62" s="75"/>
      <c r="J62" s="75"/>
      <c r="K62" s="75"/>
      <c r="L62" s="15"/>
    </row>
    <row r="63" spans="1:12" s="18" customFormat="1" x14ac:dyDescent="0.25">
      <c r="A63" s="76" t="s">
        <v>88</v>
      </c>
      <c r="B63" s="88"/>
      <c r="C63" s="88"/>
      <c r="D63" s="88"/>
      <c r="E63" s="77"/>
      <c r="F63" s="95"/>
      <c r="G63" s="71"/>
      <c r="H63" s="111"/>
      <c r="I63" s="75"/>
      <c r="J63" s="75"/>
      <c r="K63" s="75"/>
      <c r="L63" s="15"/>
    </row>
    <row r="64" spans="1:12" s="18" customFormat="1" x14ac:dyDescent="0.25">
      <c r="A64" s="76" t="s">
        <v>89</v>
      </c>
      <c r="B64" s="88"/>
      <c r="C64" s="88"/>
      <c r="D64" s="88"/>
      <c r="E64" s="77"/>
      <c r="F64" s="95"/>
      <c r="G64" s="71"/>
      <c r="H64" s="111"/>
      <c r="I64" s="75"/>
      <c r="J64" s="75"/>
      <c r="K64" s="75"/>
      <c r="L64" s="15"/>
    </row>
    <row r="65" spans="1:12" s="18" customFormat="1" x14ac:dyDescent="0.25">
      <c r="A65" s="76" t="s">
        <v>90</v>
      </c>
      <c r="B65" s="88"/>
      <c r="C65" s="88"/>
      <c r="D65" s="88"/>
      <c r="E65" s="77"/>
      <c r="F65" s="95"/>
      <c r="G65" s="71"/>
      <c r="H65" s="111"/>
      <c r="I65" s="75"/>
      <c r="J65" s="75"/>
      <c r="K65" s="75"/>
      <c r="L65" s="15"/>
    </row>
    <row r="66" spans="1:12" s="18" customFormat="1" x14ac:dyDescent="0.25">
      <c r="A66" s="76" t="s">
        <v>115</v>
      </c>
      <c r="B66" s="88"/>
      <c r="C66" s="88"/>
      <c r="D66" s="88"/>
      <c r="E66" s="77"/>
      <c r="F66" s="95"/>
      <c r="G66" s="71"/>
      <c r="H66" s="111"/>
      <c r="I66" s="75"/>
      <c r="J66" s="75"/>
      <c r="K66" s="75"/>
      <c r="L66" s="15"/>
    </row>
    <row r="67" spans="1:12" s="18" customFormat="1" x14ac:dyDescent="0.25">
      <c r="A67" s="76" t="s">
        <v>114</v>
      </c>
      <c r="B67" s="88"/>
      <c r="C67" s="88"/>
      <c r="D67" s="88"/>
      <c r="E67" s="77"/>
      <c r="F67" s="95"/>
      <c r="G67" s="71"/>
      <c r="H67" s="111"/>
      <c r="I67" s="75"/>
      <c r="J67" s="75"/>
      <c r="K67" s="75"/>
      <c r="L67" s="15"/>
    </row>
    <row r="68" spans="1:12" s="8" customFormat="1" x14ac:dyDescent="0.25">
      <c r="A68" s="29"/>
      <c r="B68" s="89"/>
      <c r="C68" s="89"/>
      <c r="D68" s="89"/>
      <c r="E68" s="19"/>
      <c r="F68" s="89"/>
      <c r="G68" s="59"/>
      <c r="H68" s="112"/>
      <c r="I68" s="69"/>
      <c r="J68" s="69"/>
      <c r="K68" s="69"/>
      <c r="L68" s="15"/>
    </row>
    <row r="69" spans="1:12" s="18" customFormat="1" x14ac:dyDescent="0.25">
      <c r="A69" s="12" t="s">
        <v>95</v>
      </c>
      <c r="B69" s="90"/>
      <c r="C69" s="90"/>
      <c r="D69" s="90"/>
      <c r="E69" s="16"/>
      <c r="F69" s="90"/>
      <c r="G69" s="62"/>
      <c r="H69" s="113"/>
      <c r="I69" s="62"/>
      <c r="J69" s="62"/>
      <c r="K69" s="62"/>
      <c r="L69" s="16"/>
    </row>
    <row r="70" spans="1:12" s="18" customFormat="1" x14ac:dyDescent="0.25">
      <c r="A70" s="35" t="s">
        <v>100</v>
      </c>
      <c r="B70" s="85" t="s">
        <v>3</v>
      </c>
      <c r="C70" s="85" t="s">
        <v>3</v>
      </c>
      <c r="D70" s="85" t="s">
        <v>3</v>
      </c>
      <c r="E70" s="15"/>
      <c r="F70" s="95"/>
      <c r="G70" s="71"/>
      <c r="H70" s="114"/>
      <c r="I70" s="47"/>
      <c r="J70" s="47"/>
      <c r="K70" s="47"/>
      <c r="L70" s="15"/>
    </row>
    <row r="71" spans="1:12" s="18" customFormat="1" x14ac:dyDescent="0.25">
      <c r="A71" s="35" t="s">
        <v>96</v>
      </c>
      <c r="B71" s="85" t="s">
        <v>3</v>
      </c>
      <c r="C71" s="85" t="s">
        <v>3</v>
      </c>
      <c r="D71" s="85" t="s">
        <v>3</v>
      </c>
      <c r="E71" s="15"/>
      <c r="F71" s="95"/>
      <c r="G71" s="71"/>
      <c r="H71" s="114"/>
      <c r="I71" s="47"/>
      <c r="J71" s="47"/>
      <c r="K71" s="47"/>
      <c r="L71" s="15"/>
    </row>
    <row r="72" spans="1:12" s="18" customFormat="1" x14ac:dyDescent="0.25">
      <c r="A72" s="35" t="s">
        <v>97</v>
      </c>
      <c r="B72" s="85"/>
      <c r="C72" s="85" t="s">
        <v>3</v>
      </c>
      <c r="D72" s="85"/>
      <c r="E72" s="15"/>
      <c r="F72" s="95"/>
      <c r="G72" s="71"/>
      <c r="H72" s="114"/>
      <c r="I72" s="47"/>
      <c r="J72" s="47"/>
      <c r="K72" s="47"/>
      <c r="L72" s="15"/>
    </row>
    <row r="73" spans="1:12" s="18" customFormat="1" ht="30" x14ac:dyDescent="0.25">
      <c r="A73" s="78" t="s">
        <v>102</v>
      </c>
      <c r="B73" s="85" t="s">
        <v>3</v>
      </c>
      <c r="C73" s="85" t="s">
        <v>3</v>
      </c>
      <c r="D73" s="85" t="s">
        <v>3</v>
      </c>
      <c r="E73" s="15"/>
      <c r="F73" s="95"/>
      <c r="G73" s="71"/>
      <c r="H73" s="114"/>
      <c r="I73" s="47"/>
      <c r="J73" s="47"/>
      <c r="K73" s="47"/>
      <c r="L73" s="15"/>
    </row>
    <row r="74" spans="1:12" s="18" customFormat="1" x14ac:dyDescent="0.25">
      <c r="A74" s="35" t="s">
        <v>101</v>
      </c>
      <c r="B74" s="85" t="s">
        <v>3</v>
      </c>
      <c r="C74" s="85" t="s">
        <v>3</v>
      </c>
      <c r="D74" s="85" t="s">
        <v>3</v>
      </c>
      <c r="E74" s="15"/>
      <c r="F74" s="95"/>
      <c r="G74" s="71"/>
      <c r="H74" s="114"/>
      <c r="I74" s="47"/>
      <c r="J74" s="47"/>
      <c r="K74" s="47"/>
      <c r="L74" s="15"/>
    </row>
    <row r="75" spans="1:12" x14ac:dyDescent="0.25">
      <c r="A75" s="6"/>
      <c r="E75" s="4"/>
      <c r="G75" s="4"/>
      <c r="H75" s="115"/>
      <c r="I75" s="4"/>
      <c r="J75" s="4"/>
      <c r="K75" s="4"/>
      <c r="L75" s="17"/>
    </row>
  </sheetData>
  <autoFilter ref="A6:L6" xr:uid="{2B77B0EC-F138-4730-AB37-D0D17683789A}"/>
  <mergeCells count="2">
    <mergeCell ref="B5:D5"/>
    <mergeCell ref="I5:K5"/>
  </mergeCells>
  <phoneticPr fontId="16" type="noConversion"/>
  <hyperlinks>
    <hyperlink ref="E16" r:id="rId1" xr:uid="{A8F95E5E-6FB7-4C9E-B34C-989459899C20}"/>
    <hyperlink ref="E17" r:id="rId2" xr:uid="{F87D9F4B-B2F4-4CAE-91CD-C7F170EC0100}"/>
    <hyperlink ref="E9" r:id="rId3" xr:uid="{D6115975-6FE5-4FE5-9D25-29151508CF17}"/>
    <hyperlink ref="E18" r:id="rId4" xr:uid="{9E8B0466-E8D3-4129-BE7B-4CF0281DC974}"/>
    <hyperlink ref="E28" r:id="rId5" xr:uid="{09207534-2909-4B45-9729-B448B4696A74}"/>
    <hyperlink ref="E10" r:id="rId6" xr:uid="{EFD9BDED-13A7-4DCC-B705-8F2F5091289C}"/>
    <hyperlink ref="E20" r:id="rId7" xr:uid="{22FE9860-AF27-47C6-B172-912598BDD784}"/>
    <hyperlink ref="E23" r:id="rId8" xr:uid="{98BFFE37-99AE-4968-AC5A-A3210201B44C}"/>
    <hyperlink ref="E25" r:id="rId9" xr:uid="{871EB9B7-E6E3-4C7C-8D5F-A1F0FDFF68EB}"/>
    <hyperlink ref="E26" r:id="rId10" xr:uid="{DCDD00BD-AFD6-43F2-A83C-095D7FC8E089}"/>
    <hyperlink ref="E29" r:id="rId11" xr:uid="{71994162-5258-4AFB-93DF-ECBCD96CA0F6}"/>
    <hyperlink ref="E36" r:id="rId12" xr:uid="{305A1A1F-2FE3-4FB2-A1EE-5B1D567BC141}"/>
    <hyperlink ref="E13" r:id="rId13" xr:uid="{E6889681-04AD-4D33-981B-FA5C277CC770}"/>
    <hyperlink ref="E35" r:id="rId14" xr:uid="{077D4AA2-879C-4BBC-9ED2-56245EC1D58A}"/>
    <hyperlink ref="E11" r:id="rId15" display="https://www.amazon.de/JBL-6104400-Fangnetz-fein-15/dp/B001N02I92/ref=pd_sbs_8/260-7797300-0280858?pd_rd_w=D5t3Q&amp;pf_rd_p=82d99ec5-b8da-4272-89b1-cfb4cde1f172&amp;pf_rd_r=JWARAEC53HYRMJ4Y64H8&amp;pd_rd_r=3ff6e929-4f23-4ea6-9e42-1e76b4b01f5a&amp;pd_rd_wg=msDYy&amp;pd_rd_i=B001N00J0C&amp;th=1" xr:uid="{0130ECF4-C053-403C-A21A-A52954A5F259}"/>
    <hyperlink ref="E12" r:id="rId16" xr:uid="{D2442D00-338A-4C8F-9CB6-55DD41233C31}"/>
    <hyperlink ref="E27" r:id="rId17" xr:uid="{2898956D-8D5A-43A5-9566-6EE4AB90ED73}"/>
    <hyperlink ref="E30" r:id="rId18" xr:uid="{F91EF9E0-A57B-4AA4-B69C-D10A6FEF3DCC}"/>
    <hyperlink ref="E31" r:id="rId19" xr:uid="{8D63135C-8D6C-4004-84F6-442DB6A5B4E3}"/>
    <hyperlink ref="E22" r:id="rId20" xr:uid="{5364D204-221C-4BD8-8A84-E701AD8B59F1}"/>
    <hyperlink ref="E14" r:id="rId21" display="https://at.rs-online.com/web/p/pipetten/1793650/?cm_mmc=AT-PLA-DS3A-_-google-_-CSS_AT_DE_Mess-_und_Pr%C3%BCftechnik_Whoop_HI-_-(AT:Whoop!)+Pipetten-_-1793650&amp;matchtype=&amp;pla-332294873508&amp;gclid=CjwKCAjwx8iIBhBwEiwA2quaq6IjurUOZnXq2V8UR9Q5C6aMeMQTl0x3AsK43kkQwDrSe3n8-zhHphoCRlgQAvD_BwE&amp;gclsrc=aw.ds" xr:uid="{DF7B58B8-DED3-47B9-A606-35F5978258EB}"/>
    <hyperlink ref="E19" r:id="rId22" xr:uid="{F63F70BB-2863-4945-92AB-00FD91D6B771}"/>
    <hyperlink ref="E37" r:id="rId23" xr:uid="{D93C887C-0695-469B-8962-E4405BA5E362}"/>
    <hyperlink ref="E34" r:id="rId24" xr:uid="{1F974CF0-09CD-46B9-ACD5-21A4CE2BA780}"/>
  </hyperlinks>
  <pageMargins left="0.7" right="0.7" top="0.78740157499999996" bottom="0.78740157499999996" header="0.3" footer="0.3"/>
  <pageSetup paperSize="9" scale="40" fitToHeight="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Tabelle1!_FilterDatenbank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</dc:creator>
  <cp:lastModifiedBy>Viktoria Grünstäudl</cp:lastModifiedBy>
  <cp:lastPrinted>2021-08-13T09:38:04Z</cp:lastPrinted>
  <dcterms:created xsi:type="dcterms:W3CDTF">2021-06-01T08:43:12Z</dcterms:created>
  <dcterms:modified xsi:type="dcterms:W3CDTF">2021-08-16T11:08:26Z</dcterms:modified>
</cp:coreProperties>
</file>